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2665E22C-D98D-4E1F-9E51-24DC82E379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SA DO IDOSO" sheetId="1" r:id="rId1"/>
    <sheet name="Execução Financeir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K26" i="2"/>
  <c r="I26" i="2"/>
  <c r="H26" i="2"/>
  <c r="G26" i="2"/>
  <c r="F26" i="2"/>
  <c r="E26" i="2"/>
  <c r="L25" i="2"/>
  <c r="K25" i="2"/>
  <c r="L24" i="2"/>
  <c r="K24" i="2"/>
  <c r="L23" i="2"/>
  <c r="K23" i="2"/>
  <c r="L22" i="2"/>
  <c r="K22" i="2"/>
  <c r="L21" i="2"/>
  <c r="K21" i="2"/>
  <c r="K20" i="2"/>
  <c r="L20" i="2" s="1"/>
  <c r="L19" i="2"/>
  <c r="K19" i="2"/>
  <c r="L18" i="2"/>
  <c r="K18" i="2"/>
</calcChain>
</file>

<file path=xl/sharedStrings.xml><?xml version="1.0" encoding="utf-8"?>
<sst xmlns="http://schemas.openxmlformats.org/spreadsheetml/2006/main" count="77" uniqueCount="68">
  <si>
    <t>ESPACO CIDADANIA E OPORTUNIDADES SOCIAIS</t>
  </si>
  <si>
    <t>Nome</t>
  </si>
  <si>
    <t>Cargo</t>
  </si>
  <si>
    <t xml:space="preserve">PROJETO CASA </t>
  </si>
  <si>
    <t>TOTAL GASTO</t>
  </si>
  <si>
    <t>ORÇADO</t>
  </si>
  <si>
    <t>EXECUÇÃO FINANCEIRA DO OBJETO</t>
  </si>
  <si>
    <t>ETAPA/FASE</t>
  </si>
  <si>
    <t>NATUREZA DA DESPESA</t>
  </si>
  <si>
    <t>VALOR</t>
  </si>
  <si>
    <t>ACUMULADO</t>
  </si>
  <si>
    <t>VALOR DO PROJETO</t>
  </si>
  <si>
    <t>PROGRAMADO MÊS</t>
  </si>
  <si>
    <t>DESPESAS DO MÊS</t>
  </si>
  <si>
    <t>PROGRAMADO ATÉ MÊS</t>
  </si>
  <si>
    <t>EXECUTADO TOTAL</t>
  </si>
  <si>
    <t>1.11</t>
  </si>
  <si>
    <t xml:space="preserve">Salários </t>
  </si>
  <si>
    <t>1.13</t>
  </si>
  <si>
    <t>Encargos</t>
  </si>
  <si>
    <t>1.15</t>
  </si>
  <si>
    <t>Provisionamento</t>
  </si>
  <si>
    <t>1.18</t>
  </si>
  <si>
    <t>Vale Transporte</t>
  </si>
  <si>
    <t>2.3</t>
  </si>
  <si>
    <t>Veículos e Combustível</t>
  </si>
  <si>
    <t>2.2</t>
  </si>
  <si>
    <t>Alimentação</t>
  </si>
  <si>
    <t>4.1</t>
  </si>
  <si>
    <t>Diversos</t>
  </si>
  <si>
    <t>5.1</t>
  </si>
  <si>
    <t>Custos Indiretos</t>
  </si>
  <si>
    <t>TOTAL</t>
  </si>
  <si>
    <t>_________________________________</t>
  </si>
  <si>
    <t>Silvio dos Santos</t>
  </si>
  <si>
    <t>Carlos Roberto Chamberlain</t>
  </si>
  <si>
    <t xml:space="preserve"> Presidente - Espaço, Cidadania e Oportunidades Sociais</t>
  </si>
  <si>
    <t>CRC - RJ: 087945/04</t>
  </si>
  <si>
    <t>ANA PAULA BURGOS DA SILVA</t>
  </si>
  <si>
    <t>CELIA REGINA DE LIRA PESSOA</t>
  </si>
  <si>
    <t>CHRISTIANE AGUIAR CARVALHO</t>
  </si>
  <si>
    <t>CRISTINA DE ABREU CARLOS DE ALMEIDA</t>
  </si>
  <si>
    <t>DENAIRIS AVELAR DE FRANÇA</t>
  </si>
  <si>
    <t>DIOGO DOS SANTOS BARBOSA</t>
  </si>
  <si>
    <t xml:space="preserve">GRACIELE SILVA ROZENDO </t>
  </si>
  <si>
    <t>GRAZIELEN DA SILVEIRA FAUSTINO</t>
  </si>
  <si>
    <t>GRAZIELLI GOMES TORRES</t>
  </si>
  <si>
    <t>JANE DA CONCEIÇÃO CAMPOS</t>
  </si>
  <si>
    <t>LUCIENY DA SILVA DO NASCIMENTO</t>
  </si>
  <si>
    <t>NUBIA BOMFIM SANT ANNA</t>
  </si>
  <si>
    <t>PATRICIA BATISTA DOS ANJOS</t>
  </si>
  <si>
    <t>SHEILA CRISTINA DE OLIVEIRA NASCIMENTO</t>
  </si>
  <si>
    <t>SIMONE DOS SANTOS PESTANA</t>
  </si>
  <si>
    <t>VICTOR HUGO DE FRANÇA COIMBRA</t>
  </si>
  <si>
    <t>ASSISTENTE SOCIAL</t>
  </si>
  <si>
    <t>ASSISTENTE ADMINISTRATIVO</t>
  </si>
  <si>
    <t>DAYSE JAYMES DO NASCIMENTO</t>
  </si>
  <si>
    <t>COORDENADOR GERAL</t>
  </si>
  <si>
    <t>NUTRICIONISTA</t>
  </si>
  <si>
    <t>CUIDADOR(A)</t>
  </si>
  <si>
    <t>SUPERVISO(A)</t>
  </si>
  <si>
    <t>ASSESSOR DE COORDENAÇÃO</t>
  </si>
  <si>
    <t>LUAR ZACARIAS CRUZ DE VASCONCELLOS</t>
  </si>
  <si>
    <t>TÉCNICO DE ENFERMAGEM</t>
  </si>
  <si>
    <t>FISIOTERAPEUTA</t>
  </si>
  <si>
    <t>PSICOLOGO(A)</t>
  </si>
  <si>
    <t>NO PERÍODO DE JUNHO/2023</t>
  </si>
  <si>
    <t>Rio de Janeiro, 30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</si>
</sst>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_(* #,##0.00_);_(* \(#,##0.00\);_(* &quot;-&quot;??_);_(@_)"/>
    <numFmt numFmtId="165" formatCode="&quot;R$&quot;\ #,##0.00"/>
  </numFmts>
  <fonts count="16" x14ac:knownFonts="1">
    <font>
      <sz val="11"/>
      <color theme="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Calibri"/>
      <family val="2"/>
    </font>
    <font>
      <b/>
      <sz val="14"/>
      <color theme="1"/>
      <name val="Arial"/>
      <family val="2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5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1" xfId="0" applyFont="1" applyBorder="1"/>
    <xf numFmtId="0" fontId="0" fillId="0" borderId="1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0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6" fillId="2" borderId="12" xfId="0" applyFont="1" applyFill="1" applyBorder="1"/>
    <xf numFmtId="0" fontId="6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0" fontId="10" fillId="0" borderId="0" xfId="0" applyNumberFormat="1" applyFont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17" fontId="8" fillId="4" borderId="2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7" fillId="4" borderId="22" xfId="0" applyNumberFormat="1" applyFont="1" applyFill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4" fontId="5" fillId="0" borderId="0" xfId="0" applyNumberFormat="1" applyFont="1"/>
    <xf numFmtId="10" fontId="12" fillId="0" borderId="0" xfId="0" applyNumberFormat="1" applyFont="1" applyAlignment="1">
      <alignment horizontal="center"/>
    </xf>
    <xf numFmtId="8" fontId="12" fillId="0" borderId="0" xfId="0" applyNumberFormat="1" applyFont="1" applyAlignment="1">
      <alignment horizontal="center"/>
    </xf>
    <xf numFmtId="165" fontId="4" fillId="0" borderId="0" xfId="0" applyNumberFormat="1" applyFont="1"/>
    <xf numFmtId="165" fontId="7" fillId="4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165" fontId="7" fillId="0" borderId="23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164" fontId="2" fillId="0" borderId="0" xfId="0" applyNumberFormat="1" applyFont="1"/>
    <xf numFmtId="165" fontId="14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8" fillId="2" borderId="1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0" fontId="10" fillId="0" borderId="0" xfId="0" applyNumberFormat="1" applyFont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0" fontId="4" fillId="0" borderId="0" xfId="0" applyNumberFormat="1" applyFont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0" fontId="10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6" fillId="0" borderId="0" xfId="0" applyFont="1"/>
    <xf numFmtId="0" fontId="6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11" fillId="0" borderId="16" xfId="0" applyFont="1" applyBorder="1" applyAlignment="1">
      <alignment horizontal="center" vertical="center" wrapText="1"/>
    </xf>
    <xf numFmtId="0" fontId="7" fillId="0" borderId="16" xfId="0" applyFont="1" applyBorder="1"/>
    <xf numFmtId="0" fontId="11" fillId="0" borderId="17" xfId="0" applyFont="1" applyBorder="1" applyAlignment="1">
      <alignment horizontal="center" vertical="center"/>
    </xf>
    <xf numFmtId="0" fontId="7" fillId="0" borderId="0" xfId="0" applyFont="1"/>
    <xf numFmtId="0" fontId="7" fillId="0" borderId="17" xfId="0" applyFont="1" applyBorder="1"/>
    <xf numFmtId="0" fontId="11" fillId="4" borderId="0" xfId="0" applyFont="1" applyFill="1" applyAlignment="1">
      <alignment horizontal="center" vertical="center" wrapText="1"/>
    </xf>
    <xf numFmtId="0" fontId="7" fillId="4" borderId="19" xfId="0" applyFont="1" applyFill="1" applyBorder="1"/>
    <xf numFmtId="0" fontId="11" fillId="0" borderId="12" xfId="0" applyFont="1" applyBorder="1" applyAlignment="1">
      <alignment horizontal="center" vertical="center"/>
    </xf>
    <xf numFmtId="0" fontId="7" fillId="0" borderId="19" xfId="0" applyFont="1" applyBorder="1"/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1" fillId="0" borderId="24" xfId="0" applyFont="1" applyBorder="1" applyAlignment="1">
      <alignment horizontal="center" vertical="center"/>
    </xf>
    <xf numFmtId="0" fontId="7" fillId="0" borderId="2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952500</xdr:colOff>
      <xdr:row>1</xdr:row>
      <xdr:rowOff>28575</xdr:rowOff>
    </xdr:from>
    <xdr:ext cx="2714624" cy="711654"/>
    <xdr:pic>
      <xdr:nvPicPr>
        <xdr:cNvPr id="6" name="image1.png">
          <a:extLst>
            <a:ext uri="{FF2B5EF4-FFF2-40B4-BE49-F238E27FC236}">
              <a16:creationId xmlns:a16="http://schemas.microsoft.com/office/drawing/2014/main" id="{3F977FED-C15E-46AA-90B5-6F2A592749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5550" y="219075"/>
          <a:ext cx="2714624" cy="71165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1659526</xdr:colOff>
      <xdr:row>2</xdr:row>
      <xdr:rowOff>102053</xdr:rowOff>
    </xdr:from>
    <xdr:ext cx="3919401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12A786C8-0AAB-46D6-839E-0F9DDD50BF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0951" y="540203"/>
          <a:ext cx="3919401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1659526</xdr:colOff>
      <xdr:row>2</xdr:row>
      <xdr:rowOff>102053</xdr:rowOff>
    </xdr:from>
    <xdr:ext cx="3919401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E9D16BDB-759A-4BD9-A6D4-E078A8CD8A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0951" y="540203"/>
          <a:ext cx="3919401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F57"/>
  <sheetViews>
    <sheetView tabSelected="1" workbookViewId="0">
      <selection activeCell="C26" sqref="C26"/>
    </sheetView>
  </sheetViews>
  <sheetFormatPr defaultRowHeight="15" x14ac:dyDescent="0.25"/>
  <cols>
    <col min="2" max="2" width="14" customWidth="1"/>
    <col min="3" max="3" width="53.140625" bestFit="1" customWidth="1"/>
    <col min="5" max="5" width="27.85546875" bestFit="1" customWidth="1"/>
  </cols>
  <sheetData>
    <row r="7" spans="2:6" ht="15.75" x14ac:dyDescent="0.25">
      <c r="B7" s="61" t="s">
        <v>0</v>
      </c>
      <c r="C7" s="61"/>
      <c r="D7" s="61"/>
      <c r="E7" s="61"/>
      <c r="F7" s="3"/>
    </row>
    <row r="9" spans="2:6" x14ac:dyDescent="0.25">
      <c r="B9" s="60" t="s">
        <v>3</v>
      </c>
      <c r="C9" s="60"/>
      <c r="D9" s="60"/>
      <c r="E9" s="60"/>
    </row>
    <row r="10" spans="2:6" x14ac:dyDescent="0.25">
      <c r="B10" s="58" t="s">
        <v>1</v>
      </c>
      <c r="C10" s="59"/>
      <c r="D10" s="60" t="s">
        <v>2</v>
      </c>
      <c r="E10" s="60"/>
    </row>
    <row r="11" spans="2:6" x14ac:dyDescent="0.25">
      <c r="B11" s="1"/>
      <c r="C11" s="55" t="s">
        <v>38</v>
      </c>
      <c r="D11" s="1"/>
      <c r="E11" s="57" t="s">
        <v>59</v>
      </c>
    </row>
    <row r="12" spans="2:6" x14ac:dyDescent="0.25">
      <c r="B12" s="1"/>
      <c r="C12" s="56" t="s">
        <v>39</v>
      </c>
      <c r="D12" s="1"/>
      <c r="E12" s="57" t="s">
        <v>54</v>
      </c>
    </row>
    <row r="13" spans="2:6" x14ac:dyDescent="0.25">
      <c r="B13" s="1"/>
      <c r="C13" s="56" t="s">
        <v>40</v>
      </c>
      <c r="D13" s="1"/>
      <c r="E13" s="57" t="s">
        <v>55</v>
      </c>
    </row>
    <row r="14" spans="2:6" x14ac:dyDescent="0.25">
      <c r="B14" s="1"/>
      <c r="C14" s="56" t="s">
        <v>41</v>
      </c>
      <c r="D14" s="1"/>
      <c r="E14" s="57" t="s">
        <v>55</v>
      </c>
    </row>
    <row r="15" spans="2:6" x14ac:dyDescent="0.25">
      <c r="B15" s="1"/>
      <c r="C15" s="56" t="s">
        <v>56</v>
      </c>
      <c r="D15" s="1"/>
      <c r="E15" s="57" t="s">
        <v>57</v>
      </c>
    </row>
    <row r="16" spans="2:6" x14ac:dyDescent="0.25">
      <c r="B16" s="1"/>
      <c r="C16" s="56" t="s">
        <v>42</v>
      </c>
      <c r="D16" s="1"/>
      <c r="E16" s="57" t="s">
        <v>59</v>
      </c>
    </row>
    <row r="17" spans="2:5" x14ac:dyDescent="0.25">
      <c r="B17" s="1"/>
      <c r="C17" s="56" t="s">
        <v>43</v>
      </c>
      <c r="D17" s="1"/>
      <c r="E17" s="57" t="s">
        <v>58</v>
      </c>
    </row>
    <row r="18" spans="2:5" x14ac:dyDescent="0.25">
      <c r="B18" s="1"/>
      <c r="C18" s="56" t="s">
        <v>44</v>
      </c>
      <c r="D18" s="1"/>
      <c r="E18" s="57" t="s">
        <v>59</v>
      </c>
    </row>
    <row r="19" spans="2:5" x14ac:dyDescent="0.25">
      <c r="B19" s="1"/>
      <c r="C19" s="56" t="s">
        <v>45</v>
      </c>
      <c r="D19" s="1"/>
      <c r="E19" s="57" t="s">
        <v>59</v>
      </c>
    </row>
    <row r="20" spans="2:5" x14ac:dyDescent="0.25">
      <c r="B20" s="1"/>
      <c r="C20" s="56" t="s">
        <v>46</v>
      </c>
      <c r="D20" s="1"/>
      <c r="E20" s="57" t="s">
        <v>60</v>
      </c>
    </row>
    <row r="21" spans="2:5" x14ac:dyDescent="0.25">
      <c r="B21" s="1"/>
      <c r="C21" s="56" t="s">
        <v>47</v>
      </c>
      <c r="D21" s="1"/>
      <c r="E21" s="57" t="s">
        <v>61</v>
      </c>
    </row>
    <row r="22" spans="2:5" x14ac:dyDescent="0.25">
      <c r="B22" s="1"/>
      <c r="C22" s="56" t="s">
        <v>62</v>
      </c>
      <c r="D22" s="1"/>
      <c r="E22" s="57" t="s">
        <v>55</v>
      </c>
    </row>
    <row r="23" spans="2:5" x14ac:dyDescent="0.25">
      <c r="B23" s="1"/>
      <c r="C23" s="56" t="s">
        <v>48</v>
      </c>
      <c r="D23" s="1"/>
      <c r="E23" s="57" t="s">
        <v>63</v>
      </c>
    </row>
    <row r="24" spans="2:5" x14ac:dyDescent="0.25">
      <c r="B24" s="1"/>
      <c r="C24" s="56" t="s">
        <v>49</v>
      </c>
      <c r="D24" s="1"/>
      <c r="E24" s="57" t="s">
        <v>63</v>
      </c>
    </row>
    <row r="25" spans="2:5" x14ac:dyDescent="0.25">
      <c r="B25" s="1"/>
      <c r="C25" s="56" t="s">
        <v>50</v>
      </c>
      <c r="D25" s="1"/>
      <c r="E25" s="57" t="s">
        <v>63</v>
      </c>
    </row>
    <row r="26" spans="2:5" x14ac:dyDescent="0.25">
      <c r="B26" s="1"/>
      <c r="C26" s="56" t="s">
        <v>51</v>
      </c>
      <c r="D26" s="1"/>
      <c r="E26" s="57" t="s">
        <v>59</v>
      </c>
    </row>
    <row r="27" spans="2:5" x14ac:dyDescent="0.25">
      <c r="B27" s="1"/>
      <c r="C27" s="56" t="s">
        <v>52</v>
      </c>
      <c r="D27" s="1"/>
      <c r="E27" s="57" t="s">
        <v>64</v>
      </c>
    </row>
    <row r="28" spans="2:5" x14ac:dyDescent="0.25">
      <c r="B28" s="1"/>
      <c r="C28" s="56" t="s">
        <v>53</v>
      </c>
      <c r="D28" s="1"/>
      <c r="E28" s="57" t="s">
        <v>65</v>
      </c>
    </row>
    <row r="29" spans="2:5" x14ac:dyDescent="0.25">
      <c r="B29" s="1"/>
      <c r="C29" s="2"/>
      <c r="D29" s="1"/>
      <c r="E29" s="2"/>
    </row>
    <row r="30" spans="2:5" x14ac:dyDescent="0.25">
      <c r="B30" s="1"/>
      <c r="C30" s="2"/>
      <c r="D30" s="1"/>
      <c r="E30" s="2"/>
    </row>
    <row r="31" spans="2:5" x14ac:dyDescent="0.25">
      <c r="B31" s="1"/>
      <c r="C31" s="2"/>
      <c r="D31" s="1"/>
      <c r="E31" s="2"/>
    </row>
    <row r="32" spans="2:5" x14ac:dyDescent="0.25">
      <c r="B32" s="1"/>
      <c r="C32" s="2"/>
      <c r="D32" s="1"/>
      <c r="E32" s="2"/>
    </row>
    <row r="33" spans="2:5" x14ac:dyDescent="0.25">
      <c r="B33" s="1"/>
      <c r="C33" s="2"/>
      <c r="D33" s="1"/>
      <c r="E33" s="2"/>
    </row>
    <row r="34" spans="2:5" x14ac:dyDescent="0.25">
      <c r="B34" s="1"/>
      <c r="C34" s="2"/>
      <c r="D34" s="1"/>
      <c r="E34" s="2"/>
    </row>
    <row r="35" spans="2:5" x14ac:dyDescent="0.25">
      <c r="B35" s="1"/>
      <c r="C35" s="2"/>
      <c r="D35" s="1"/>
      <c r="E35" s="2"/>
    </row>
    <row r="36" spans="2:5" x14ac:dyDescent="0.25">
      <c r="B36" s="1"/>
      <c r="C36" s="2"/>
      <c r="D36" s="1"/>
      <c r="E36" s="2"/>
    </row>
    <row r="37" spans="2:5" x14ac:dyDescent="0.25">
      <c r="B37" s="1"/>
      <c r="C37" s="2"/>
      <c r="D37" s="1"/>
      <c r="E37" s="2"/>
    </row>
    <row r="38" spans="2:5" x14ac:dyDescent="0.25">
      <c r="B38" s="1"/>
      <c r="C38" s="2"/>
      <c r="D38" s="1"/>
      <c r="E38" s="2"/>
    </row>
    <row r="39" spans="2:5" x14ac:dyDescent="0.25">
      <c r="B39" s="1"/>
      <c r="C39" s="2"/>
      <c r="D39" s="1"/>
      <c r="E39" s="2"/>
    </row>
    <row r="40" spans="2:5" x14ac:dyDescent="0.25">
      <c r="B40" s="1"/>
      <c r="C40" s="2"/>
      <c r="D40" s="1"/>
      <c r="E40" s="2"/>
    </row>
    <row r="41" spans="2:5" x14ac:dyDescent="0.25">
      <c r="B41" s="1"/>
      <c r="C41" s="2"/>
      <c r="D41" s="1"/>
      <c r="E41" s="2"/>
    </row>
    <row r="42" spans="2:5" x14ac:dyDescent="0.25">
      <c r="B42" s="1"/>
      <c r="C42" s="2"/>
      <c r="D42" s="1"/>
      <c r="E42" s="2"/>
    </row>
    <row r="43" spans="2:5" x14ac:dyDescent="0.25">
      <c r="B43" s="1"/>
      <c r="C43" s="2"/>
      <c r="D43" s="1"/>
      <c r="E43" s="2"/>
    </row>
    <row r="44" spans="2:5" x14ac:dyDescent="0.25">
      <c r="B44" s="1"/>
      <c r="C44" s="2"/>
      <c r="D44" s="1"/>
      <c r="E44" s="2"/>
    </row>
    <row r="45" spans="2:5" x14ac:dyDescent="0.25">
      <c r="B45" s="1"/>
      <c r="C45" s="2"/>
      <c r="D45" s="1"/>
      <c r="E45" s="2"/>
    </row>
    <row r="46" spans="2:5" x14ac:dyDescent="0.25">
      <c r="B46" s="1"/>
      <c r="C46" s="2"/>
      <c r="D46" s="1"/>
      <c r="E46" s="2"/>
    </row>
    <row r="47" spans="2:5" x14ac:dyDescent="0.25">
      <c r="B47" s="1"/>
      <c r="C47" s="2"/>
      <c r="D47" s="1"/>
      <c r="E47" s="2"/>
    </row>
    <row r="48" spans="2:5" x14ac:dyDescent="0.25">
      <c r="B48" s="1"/>
      <c r="C48" s="2"/>
      <c r="D48" s="1"/>
      <c r="E48" s="2"/>
    </row>
    <row r="49" spans="2:5" x14ac:dyDescent="0.25">
      <c r="B49" s="1"/>
      <c r="C49" s="2"/>
      <c r="D49" s="1"/>
      <c r="E49" s="2"/>
    </row>
    <row r="50" spans="2:5" x14ac:dyDescent="0.25">
      <c r="B50" s="1"/>
      <c r="C50" s="2"/>
      <c r="D50" s="1"/>
      <c r="E50" s="2"/>
    </row>
    <row r="51" spans="2:5" x14ac:dyDescent="0.25">
      <c r="B51" s="1"/>
      <c r="C51" s="2"/>
      <c r="D51" s="1"/>
      <c r="E51" s="2"/>
    </row>
    <row r="52" spans="2:5" x14ac:dyDescent="0.25">
      <c r="B52" s="1"/>
      <c r="C52" s="2"/>
      <c r="D52" s="1"/>
      <c r="E52" s="2"/>
    </row>
    <row r="53" spans="2:5" x14ac:dyDescent="0.25">
      <c r="B53" s="1"/>
      <c r="C53" s="2"/>
      <c r="D53" s="1"/>
      <c r="E53" s="2"/>
    </row>
    <row r="54" spans="2:5" x14ac:dyDescent="0.25">
      <c r="B54" s="1"/>
      <c r="C54" s="2"/>
      <c r="D54" s="1"/>
      <c r="E54" s="2"/>
    </row>
    <row r="55" spans="2:5" x14ac:dyDescent="0.25">
      <c r="B55" s="1"/>
      <c r="C55" s="2"/>
      <c r="D55" s="1"/>
      <c r="E55" s="2"/>
    </row>
    <row r="56" spans="2:5" x14ac:dyDescent="0.25">
      <c r="B56" s="1"/>
      <c r="C56" s="2"/>
      <c r="D56" s="1"/>
      <c r="E56" s="2"/>
    </row>
    <row r="57" spans="2:5" x14ac:dyDescent="0.25">
      <c r="B57" s="1"/>
      <c r="C57" s="2"/>
      <c r="D57" s="1"/>
      <c r="E57" s="2"/>
    </row>
  </sheetData>
  <mergeCells count="4">
    <mergeCell ref="B10:C10"/>
    <mergeCell ref="D10:E10"/>
    <mergeCell ref="B9:E9"/>
    <mergeCell ref="B7:E7"/>
  </mergeCells>
  <pageMargins left="0.62989997863769498" right="0.62989997863769498" top="0.39370000362396201" bottom="0.39370000362396201" header="0" footer="0"/>
  <pageSetup paperSize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A868-B67E-4EE5-9614-0EBA810AED18}">
  <dimension ref="A1:AA968"/>
  <sheetViews>
    <sheetView zoomScale="85" zoomScaleNormal="85" workbookViewId="0">
      <selection sqref="A1:XFD1048576"/>
    </sheetView>
  </sheetViews>
  <sheetFormatPr defaultColWidth="14.42578125" defaultRowHeight="15" customHeight="1" x14ac:dyDescent="0.2"/>
  <cols>
    <col min="1" max="1" width="6" style="5" customWidth="1"/>
    <col min="2" max="2" width="40.28515625" style="5" customWidth="1"/>
    <col min="3" max="3" width="10.42578125" style="5" customWidth="1"/>
    <col min="4" max="4" width="39.7109375" style="5" customWidth="1"/>
    <col min="5" max="9" width="25.85546875" style="5" customWidth="1"/>
    <col min="10" max="10" width="13.5703125" style="5" customWidth="1"/>
    <col min="11" max="11" width="24.28515625" style="8" customWidth="1"/>
    <col min="12" max="12" width="20.140625" style="54" customWidth="1"/>
    <col min="13" max="13" width="9.140625" style="5" customWidth="1"/>
    <col min="14" max="15" width="8.7109375" style="5" customWidth="1"/>
    <col min="16" max="16" width="15" style="5" bestFit="1" customWidth="1"/>
    <col min="17" max="17" width="6" style="5" customWidth="1"/>
    <col min="18" max="18" width="17.85546875" style="5" customWidth="1"/>
    <col min="19" max="23" width="8.7109375" style="5" customWidth="1"/>
    <col min="24" max="16384" width="14.42578125" style="5"/>
  </cols>
  <sheetData>
    <row r="1" spans="1:27" ht="17.25" customHeight="1" thickBot="1" x14ac:dyDescent="0.3">
      <c r="A1" s="4"/>
      <c r="E1" s="6"/>
      <c r="F1" s="6"/>
      <c r="G1" s="6"/>
      <c r="H1" s="7"/>
      <c r="I1" s="7"/>
      <c r="L1" s="9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7" ht="17.25" customHeight="1" x14ac:dyDescent="0.25">
      <c r="A2" s="4"/>
      <c r="B2" s="62"/>
      <c r="C2" s="63"/>
      <c r="D2" s="63"/>
      <c r="E2" s="63"/>
      <c r="F2" s="63"/>
      <c r="G2" s="63"/>
      <c r="H2" s="63"/>
      <c r="I2" s="64"/>
      <c r="K2" s="10"/>
      <c r="L2" s="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Z2" s="5" t="s">
        <v>4</v>
      </c>
      <c r="AA2" s="5" t="s">
        <v>5</v>
      </c>
    </row>
    <row r="3" spans="1:27" ht="17.25" customHeight="1" x14ac:dyDescent="0.25">
      <c r="A3" s="4"/>
      <c r="B3" s="65"/>
      <c r="C3" s="66"/>
      <c r="D3" s="66"/>
      <c r="E3" s="66"/>
      <c r="F3" s="66"/>
      <c r="G3" s="66"/>
      <c r="H3" s="66"/>
      <c r="I3" s="67"/>
      <c r="K3" s="10"/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7" ht="17.25" customHeight="1" x14ac:dyDescent="0.25">
      <c r="A4" s="4"/>
      <c r="B4" s="65"/>
      <c r="C4" s="66"/>
      <c r="D4" s="66"/>
      <c r="E4" s="66"/>
      <c r="F4" s="66"/>
      <c r="G4" s="66"/>
      <c r="H4" s="66"/>
      <c r="I4" s="67"/>
      <c r="K4" s="10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7" ht="17.25" customHeight="1" x14ac:dyDescent="0.25">
      <c r="A5" s="4"/>
      <c r="B5" s="65"/>
      <c r="C5" s="66"/>
      <c r="D5" s="66"/>
      <c r="E5" s="66"/>
      <c r="F5" s="66"/>
      <c r="G5" s="66"/>
      <c r="H5" s="66"/>
      <c r="I5" s="67"/>
      <c r="K5" s="10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7" ht="17.25" customHeight="1" x14ac:dyDescent="0.25">
      <c r="A6" s="4"/>
      <c r="B6" s="65"/>
      <c r="C6" s="66"/>
      <c r="D6" s="66"/>
      <c r="E6" s="66"/>
      <c r="F6" s="66"/>
      <c r="G6" s="66"/>
      <c r="H6" s="66"/>
      <c r="I6" s="67"/>
      <c r="K6" s="10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7" ht="17.25" customHeight="1" thickBot="1" x14ac:dyDescent="0.3">
      <c r="A7" s="4"/>
      <c r="B7" s="68"/>
      <c r="C7" s="69"/>
      <c r="D7" s="69"/>
      <c r="E7" s="69"/>
      <c r="F7" s="69"/>
      <c r="G7" s="69"/>
      <c r="H7" s="69"/>
      <c r="I7" s="70"/>
      <c r="K7" s="10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7" ht="17.25" hidden="1" customHeight="1" x14ac:dyDescent="0.25">
      <c r="A8" s="4"/>
      <c r="B8" s="11"/>
      <c r="C8" s="12"/>
      <c r="D8" s="12"/>
      <c r="E8" s="13"/>
      <c r="F8" s="13"/>
      <c r="G8" s="13"/>
      <c r="H8" s="14"/>
      <c r="I8" s="14"/>
      <c r="K8" s="10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7" ht="17.25" hidden="1" customHeight="1" x14ac:dyDescent="0.25">
      <c r="A9" s="4"/>
      <c r="B9" s="11"/>
      <c r="C9" s="12"/>
      <c r="D9" s="12"/>
      <c r="E9" s="13"/>
      <c r="F9" s="13"/>
      <c r="G9" s="13"/>
      <c r="H9" s="14"/>
      <c r="I9" s="14"/>
      <c r="K9" s="10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7" ht="17.25" hidden="1" customHeight="1" x14ac:dyDescent="0.25">
      <c r="A10" s="4"/>
      <c r="B10" s="11"/>
      <c r="C10" s="12"/>
      <c r="D10" s="12"/>
      <c r="E10" s="13"/>
      <c r="F10" s="13"/>
      <c r="G10" s="13"/>
      <c r="H10" s="14"/>
      <c r="I10" s="14"/>
      <c r="K10" s="10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7" ht="17.25" hidden="1" customHeight="1" x14ac:dyDescent="0.25">
      <c r="A11" s="4"/>
      <c r="B11" s="11"/>
      <c r="C11" s="12"/>
      <c r="D11" s="12"/>
      <c r="E11" s="13"/>
      <c r="F11" s="13"/>
      <c r="G11" s="13"/>
      <c r="H11" s="14"/>
      <c r="I11" s="14"/>
      <c r="K11" s="10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7" ht="17.25" hidden="1" customHeight="1" x14ac:dyDescent="0.25">
      <c r="A12" s="4"/>
      <c r="B12" s="11"/>
      <c r="C12" s="12"/>
      <c r="D12" s="12"/>
      <c r="E12" s="13"/>
      <c r="F12" s="13"/>
      <c r="G12" s="13"/>
      <c r="H12" s="14"/>
      <c r="I12" s="14"/>
      <c r="K12" s="10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7" ht="17.25" hidden="1" customHeight="1" x14ac:dyDescent="0.25">
      <c r="A13" s="4"/>
      <c r="B13" s="11"/>
      <c r="C13" s="12"/>
      <c r="D13" s="12"/>
      <c r="E13" s="13"/>
      <c r="F13" s="13"/>
      <c r="G13" s="13"/>
      <c r="H13" s="14"/>
      <c r="I13" s="14"/>
      <c r="K13" s="10"/>
      <c r="L13" s="9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7" ht="17.25" hidden="1" customHeight="1" x14ac:dyDescent="0.25">
      <c r="A14" s="4"/>
      <c r="B14" s="11"/>
      <c r="C14" s="12"/>
      <c r="D14" s="12"/>
      <c r="E14" s="12"/>
      <c r="F14" s="12"/>
      <c r="G14" s="12"/>
      <c r="H14" s="12"/>
      <c r="I14" s="12"/>
      <c r="K14" s="10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7" ht="45.75" customHeight="1" thickBot="1" x14ac:dyDescent="0.3">
      <c r="A15" s="4"/>
      <c r="B15" s="71" t="s">
        <v>6</v>
      </c>
      <c r="C15" s="72"/>
      <c r="D15" s="72"/>
      <c r="E15" s="72"/>
      <c r="F15" s="72"/>
      <c r="G15" s="72"/>
      <c r="H15" s="72"/>
      <c r="I15" s="73"/>
      <c r="K15" s="15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7" ht="79.5" customHeight="1" thickBot="1" x14ac:dyDescent="0.3">
      <c r="A16" s="4"/>
      <c r="B16" s="74" t="s">
        <v>7</v>
      </c>
      <c r="C16" s="76" t="s">
        <v>8</v>
      </c>
      <c r="D16" s="77"/>
      <c r="E16" s="16" t="s">
        <v>9</v>
      </c>
      <c r="F16" s="79" t="s">
        <v>66</v>
      </c>
      <c r="G16" s="80"/>
      <c r="H16" s="81" t="s">
        <v>10</v>
      </c>
      <c r="I16" s="82"/>
      <c r="K16" s="10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39.950000000000003" customHeight="1" thickBot="1" x14ac:dyDescent="0.3">
      <c r="A17" s="4"/>
      <c r="B17" s="75"/>
      <c r="C17" s="78"/>
      <c r="D17" s="77"/>
      <c r="E17" s="17" t="s">
        <v>11</v>
      </c>
      <c r="F17" s="17" t="s">
        <v>12</v>
      </c>
      <c r="G17" s="17" t="s">
        <v>13</v>
      </c>
      <c r="H17" s="17" t="s">
        <v>14</v>
      </c>
      <c r="I17" s="17" t="s">
        <v>15</v>
      </c>
      <c r="K17" s="10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39.75" customHeight="1" x14ac:dyDescent="0.25">
      <c r="A18" s="4"/>
      <c r="B18" s="18">
        <v>44958</v>
      </c>
      <c r="C18" s="19" t="s">
        <v>16</v>
      </c>
      <c r="D18" s="20" t="s">
        <v>17</v>
      </c>
      <c r="E18" s="21">
        <v>3673953.36</v>
      </c>
      <c r="F18" s="22">
        <v>306162.78000000003</v>
      </c>
      <c r="G18" s="22">
        <v>0</v>
      </c>
      <c r="H18" s="22">
        <v>1836976.6800000002</v>
      </c>
      <c r="I18" s="22">
        <v>263203.47000000003</v>
      </c>
      <c r="J18" s="23"/>
      <c r="K18" s="24">
        <f t="shared" ref="K18:K25" si="0">E18/$E$26</f>
        <v>0.45921225015649164</v>
      </c>
      <c r="L18" s="25">
        <f>K18*$P$29</f>
        <v>0</v>
      </c>
      <c r="M18" s="4"/>
      <c r="N18" s="4"/>
      <c r="O18" s="4"/>
      <c r="P18" s="26"/>
      <c r="Q18" s="4"/>
      <c r="R18" s="26"/>
      <c r="S18" s="4"/>
      <c r="T18" s="4"/>
      <c r="U18" s="4"/>
      <c r="V18" s="4"/>
      <c r="W18" s="4"/>
    </row>
    <row r="19" spans="1:23" ht="39.75" customHeight="1" x14ac:dyDescent="0.25">
      <c r="A19" s="4"/>
      <c r="B19" s="18">
        <v>44958</v>
      </c>
      <c r="C19" s="19" t="s">
        <v>18</v>
      </c>
      <c r="D19" s="20" t="s">
        <v>19</v>
      </c>
      <c r="E19" s="27">
        <v>330655.8</v>
      </c>
      <c r="F19" s="28">
        <v>27554.65</v>
      </c>
      <c r="G19" s="28">
        <v>0</v>
      </c>
      <c r="H19" s="28">
        <v>165327.9</v>
      </c>
      <c r="I19" s="28">
        <v>49486.420000000006</v>
      </c>
      <c r="J19" s="23"/>
      <c r="K19" s="24">
        <f t="shared" si="0"/>
        <v>4.1329102214105101E-2</v>
      </c>
      <c r="L19" s="25">
        <f>K19*$P$29</f>
        <v>0</v>
      </c>
      <c r="M19" s="4"/>
      <c r="N19" s="4"/>
      <c r="O19" s="4"/>
      <c r="P19" s="26"/>
      <c r="Q19" s="4"/>
      <c r="R19" s="26"/>
      <c r="S19" s="4"/>
      <c r="T19" s="4"/>
      <c r="U19" s="4"/>
      <c r="V19" s="4"/>
      <c r="W19" s="4"/>
    </row>
    <row r="20" spans="1:23" ht="39.75" customHeight="1" x14ac:dyDescent="0.25">
      <c r="A20" s="4"/>
      <c r="B20" s="18">
        <v>44958</v>
      </c>
      <c r="C20" s="19" t="s">
        <v>20</v>
      </c>
      <c r="D20" s="20" t="s">
        <v>21</v>
      </c>
      <c r="E20" s="29">
        <v>1167214.98</v>
      </c>
      <c r="F20" s="28">
        <v>97267.92</v>
      </c>
      <c r="G20" s="28">
        <v>0</v>
      </c>
      <c r="H20" s="28">
        <v>583607.52</v>
      </c>
      <c r="I20" s="28">
        <v>58326.94</v>
      </c>
      <c r="J20" s="23"/>
      <c r="K20" s="24">
        <f t="shared" si="0"/>
        <v>0.14589173156573887</v>
      </c>
      <c r="L20" s="25">
        <f>K20*$P$29</f>
        <v>0</v>
      </c>
      <c r="M20" s="4"/>
      <c r="N20" s="4"/>
      <c r="O20" s="4"/>
      <c r="P20" s="26"/>
      <c r="Q20" s="4"/>
      <c r="R20" s="26"/>
      <c r="S20" s="4"/>
      <c r="T20" s="4"/>
      <c r="U20" s="4"/>
      <c r="V20" s="4"/>
      <c r="W20" s="4"/>
    </row>
    <row r="21" spans="1:23" ht="39.75" customHeight="1" x14ac:dyDescent="0.25">
      <c r="A21" s="4"/>
      <c r="B21" s="18">
        <v>44958</v>
      </c>
      <c r="C21" s="19" t="s">
        <v>22</v>
      </c>
      <c r="D21" s="20" t="s">
        <v>23</v>
      </c>
      <c r="E21" s="27">
        <v>1223164.8</v>
      </c>
      <c r="F21" s="28">
        <v>101930.4</v>
      </c>
      <c r="G21" s="28">
        <v>0</v>
      </c>
      <c r="H21" s="28">
        <v>611582.4</v>
      </c>
      <c r="I21" s="28">
        <v>51648.69</v>
      </c>
      <c r="J21" s="23"/>
      <c r="K21" s="24">
        <f t="shared" si="0"/>
        <v>0.15288497296552919</v>
      </c>
      <c r="L21" s="25">
        <f>K21*$P$29</f>
        <v>0</v>
      </c>
      <c r="M21" s="4"/>
      <c r="N21" s="4"/>
      <c r="O21" s="4"/>
      <c r="P21" s="26"/>
      <c r="Q21" s="4"/>
      <c r="R21" s="26"/>
      <c r="S21" s="4"/>
      <c r="T21" s="4"/>
      <c r="U21" s="4"/>
      <c r="V21" s="4"/>
      <c r="W21" s="4"/>
    </row>
    <row r="22" spans="1:23" ht="39.75" customHeight="1" x14ac:dyDescent="0.25">
      <c r="A22" s="4"/>
      <c r="B22" s="18">
        <v>44958</v>
      </c>
      <c r="C22" s="19" t="s">
        <v>24</v>
      </c>
      <c r="D22" s="20" t="s">
        <v>25</v>
      </c>
      <c r="E22" s="27">
        <v>895680</v>
      </c>
      <c r="F22" s="28">
        <v>74640</v>
      </c>
      <c r="G22" s="28">
        <v>0</v>
      </c>
      <c r="H22" s="28">
        <v>447840</v>
      </c>
      <c r="I22" s="28">
        <v>174160</v>
      </c>
      <c r="J22" s="23"/>
      <c r="K22" s="24">
        <f t="shared" si="0"/>
        <v>0.11195221820131283</v>
      </c>
      <c r="L22" s="25">
        <f t="shared" ref="L22:L25" si="1">K22*$P$29</f>
        <v>0</v>
      </c>
      <c r="M22" s="4"/>
      <c r="N22" s="4"/>
      <c r="O22" s="4"/>
      <c r="P22" s="26"/>
      <c r="Q22" s="4"/>
      <c r="R22" s="26"/>
      <c r="S22" s="4"/>
      <c r="T22" s="4"/>
      <c r="U22" s="4"/>
      <c r="V22" s="4"/>
      <c r="W22" s="4"/>
    </row>
    <row r="23" spans="1:23" ht="39.75" customHeight="1" x14ac:dyDescent="0.25">
      <c r="A23" s="4"/>
      <c r="B23" s="18">
        <v>44958</v>
      </c>
      <c r="C23" s="19" t="s">
        <v>26</v>
      </c>
      <c r="D23" s="20" t="s">
        <v>27</v>
      </c>
      <c r="E23" s="27">
        <v>32560</v>
      </c>
      <c r="F23" s="28">
        <v>2713.32</v>
      </c>
      <c r="G23" s="28">
        <v>0</v>
      </c>
      <c r="H23" s="28">
        <v>16279.92</v>
      </c>
      <c r="I23" s="28">
        <v>0</v>
      </c>
      <c r="J23" s="23"/>
      <c r="K23" s="24">
        <f t="shared" si="0"/>
        <v>4.0697171139634086E-3</v>
      </c>
      <c r="L23" s="25">
        <f t="shared" si="1"/>
        <v>0</v>
      </c>
      <c r="M23" s="4"/>
      <c r="N23" s="4"/>
      <c r="O23" s="4"/>
      <c r="P23" s="26"/>
      <c r="Q23" s="4"/>
      <c r="R23" s="26"/>
      <c r="S23" s="4"/>
      <c r="T23" s="4"/>
      <c r="U23" s="4"/>
      <c r="V23" s="4"/>
      <c r="W23" s="4"/>
    </row>
    <row r="24" spans="1:23" ht="39.75" customHeight="1" x14ac:dyDescent="0.25">
      <c r="A24" s="4"/>
      <c r="B24" s="18">
        <v>44958</v>
      </c>
      <c r="C24" s="19" t="s">
        <v>28</v>
      </c>
      <c r="D24" s="20" t="s">
        <v>29</v>
      </c>
      <c r="E24" s="28">
        <v>481272.1</v>
      </c>
      <c r="F24" s="28">
        <v>31044.84</v>
      </c>
      <c r="G24" s="28">
        <v>5317.27</v>
      </c>
      <c r="H24" s="28">
        <v>295003.14</v>
      </c>
      <c r="I24" s="28">
        <v>46378.15</v>
      </c>
      <c r="J24" s="23"/>
      <c r="K24" s="24">
        <f t="shared" si="0"/>
        <v>6.0154831137687624E-2</v>
      </c>
      <c r="L24" s="25">
        <f t="shared" si="1"/>
        <v>0</v>
      </c>
      <c r="M24" s="4"/>
      <c r="N24" s="4"/>
      <c r="O24" s="4"/>
      <c r="P24" s="26"/>
      <c r="Q24" s="4"/>
      <c r="R24" s="26"/>
      <c r="S24" s="4"/>
      <c r="T24" s="4"/>
      <c r="U24" s="4"/>
      <c r="V24" s="4"/>
      <c r="W24" s="4"/>
    </row>
    <row r="25" spans="1:23" ht="39.75" customHeight="1" thickBot="1" x14ac:dyDescent="0.3">
      <c r="A25" s="4"/>
      <c r="B25" s="18">
        <v>44958</v>
      </c>
      <c r="C25" s="30" t="s">
        <v>30</v>
      </c>
      <c r="D25" s="31" t="s">
        <v>31</v>
      </c>
      <c r="E25" s="32">
        <v>196055.04000000001</v>
      </c>
      <c r="F25" s="33">
        <v>16337.92</v>
      </c>
      <c r="G25" s="33">
        <v>143.86000000000001</v>
      </c>
      <c r="H25" s="33">
        <v>98027.520000000004</v>
      </c>
      <c r="I25" s="33">
        <v>44058.1</v>
      </c>
      <c r="J25" s="23"/>
      <c r="K25" s="24">
        <f t="shared" si="0"/>
        <v>2.4505176645171399E-2</v>
      </c>
      <c r="L25" s="25">
        <f t="shared" si="1"/>
        <v>0</v>
      </c>
      <c r="M25" s="4"/>
      <c r="N25" s="4"/>
      <c r="O25" s="4"/>
      <c r="P25" s="26"/>
      <c r="Q25" s="4"/>
      <c r="R25" s="26"/>
      <c r="S25" s="4"/>
      <c r="T25" s="4"/>
      <c r="U25" s="4"/>
      <c r="V25" s="4"/>
      <c r="W25" s="4"/>
    </row>
    <row r="26" spans="1:23" ht="39.75" customHeight="1" thickBot="1" x14ac:dyDescent="0.3">
      <c r="A26" s="4"/>
      <c r="B26" s="87" t="s">
        <v>32</v>
      </c>
      <c r="C26" s="72"/>
      <c r="D26" s="88"/>
      <c r="E26" s="34">
        <f>SUM(E18:E25)</f>
        <v>8000556.0799999991</v>
      </c>
      <c r="F26" s="34">
        <f>SUM(F18:F25)</f>
        <v>657651.82999999996</v>
      </c>
      <c r="G26" s="34">
        <f t="shared" ref="G26" si="2">SUM(G18:G25)</f>
        <v>5461.13</v>
      </c>
      <c r="H26" s="34">
        <f>SUM(H18:H25)</f>
        <v>4054645.08</v>
      </c>
      <c r="I26" s="34">
        <f>SUM(I18:I25)</f>
        <v>687261.77</v>
      </c>
      <c r="J26" s="35"/>
      <c r="K26" s="36">
        <f>E26-F26-G26</f>
        <v>7337443.1199999992</v>
      </c>
      <c r="L26" s="37">
        <f>K26*$P$29</f>
        <v>0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5.75" customHeight="1" x14ac:dyDescent="0.25">
      <c r="A27" s="4"/>
      <c r="B27" s="38"/>
      <c r="C27" s="39"/>
      <c r="D27" s="39"/>
      <c r="E27" s="39"/>
      <c r="F27" s="39"/>
      <c r="G27" s="39"/>
      <c r="H27" s="39"/>
      <c r="I27" s="39"/>
      <c r="J27" s="7"/>
      <c r="K27" s="40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5.75" customHeight="1" x14ac:dyDescent="0.25">
      <c r="A28" s="4"/>
      <c r="B28" s="83" t="s">
        <v>67</v>
      </c>
      <c r="C28" s="77"/>
      <c r="D28" s="77"/>
      <c r="E28" s="77"/>
      <c r="F28" s="77"/>
      <c r="G28" s="77"/>
      <c r="H28" s="77"/>
      <c r="I28" s="77"/>
      <c r="J28" s="7"/>
      <c r="K28" s="40"/>
      <c r="L28" s="9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5.75" customHeight="1" x14ac:dyDescent="0.25">
      <c r="A29" s="4"/>
      <c r="B29" s="41"/>
      <c r="C29" s="42"/>
      <c r="D29" s="42"/>
      <c r="E29" s="42"/>
      <c r="F29" s="42"/>
      <c r="G29" s="42"/>
      <c r="H29" s="42"/>
      <c r="I29" s="42"/>
      <c r="J29" s="7"/>
      <c r="K29" s="40"/>
      <c r="L29" s="9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5.75" customHeight="1" x14ac:dyDescent="0.25">
      <c r="A30" s="4"/>
      <c r="B30" s="41"/>
      <c r="C30" s="42"/>
      <c r="D30" s="42"/>
      <c r="E30" s="42"/>
      <c r="F30" s="42"/>
      <c r="G30" s="42"/>
      <c r="H30" s="42"/>
      <c r="I30" s="42"/>
      <c r="J30" s="7"/>
      <c r="K30" s="40"/>
      <c r="L30" s="4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5.75" customHeight="1" x14ac:dyDescent="0.25">
      <c r="A31" s="4"/>
      <c r="B31" s="41"/>
      <c r="C31" s="42"/>
      <c r="D31" s="42"/>
      <c r="E31" s="42"/>
      <c r="F31" s="42"/>
      <c r="G31" s="42"/>
      <c r="H31" s="42"/>
      <c r="I31" s="42"/>
      <c r="J31" s="7"/>
      <c r="K31" s="44"/>
      <c r="L31" s="4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5.75" customHeight="1" x14ac:dyDescent="0.25">
      <c r="A32" s="4"/>
      <c r="B32" s="41"/>
      <c r="C32" s="42"/>
      <c r="D32" s="42"/>
      <c r="E32" s="42"/>
      <c r="F32" s="42"/>
      <c r="G32" s="42"/>
      <c r="H32" s="42"/>
      <c r="I32" s="42"/>
      <c r="J32" s="7"/>
      <c r="K32" s="44"/>
      <c r="L32" s="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5.75" customHeight="1" x14ac:dyDescent="0.25">
      <c r="A33" s="4"/>
      <c r="B33" s="41"/>
      <c r="C33" s="42"/>
      <c r="D33" s="42"/>
      <c r="E33" s="42"/>
      <c r="F33" s="42"/>
      <c r="G33" s="42"/>
      <c r="H33" s="42"/>
      <c r="I33" s="42"/>
      <c r="J33" s="7"/>
      <c r="K33" s="40"/>
      <c r="L33" s="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5.75" customHeight="1" x14ac:dyDescent="0.25">
      <c r="A34" s="4"/>
      <c r="B34" s="83" t="s">
        <v>33</v>
      </c>
      <c r="C34" s="77"/>
      <c r="D34" s="77"/>
      <c r="E34" s="77"/>
      <c r="F34" s="84" t="s">
        <v>33</v>
      </c>
      <c r="G34" s="77"/>
      <c r="H34" s="77"/>
      <c r="I34" s="77"/>
      <c r="J34" s="7"/>
      <c r="K34" s="40"/>
      <c r="L34" s="4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5.75" customHeight="1" x14ac:dyDescent="0.25">
      <c r="A35" s="4"/>
      <c r="B35" s="83" t="s">
        <v>34</v>
      </c>
      <c r="C35" s="77"/>
      <c r="D35" s="77"/>
      <c r="E35" s="77"/>
      <c r="F35" s="84" t="s">
        <v>35</v>
      </c>
      <c r="G35" s="77"/>
      <c r="H35" s="77"/>
      <c r="I35" s="77"/>
      <c r="J35" s="7"/>
      <c r="K35" s="40"/>
      <c r="L35" s="9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5.75" customHeight="1" x14ac:dyDescent="0.25">
      <c r="A36" s="4"/>
      <c r="B36" s="83" t="s">
        <v>36</v>
      </c>
      <c r="C36" s="77"/>
      <c r="D36" s="77"/>
      <c r="E36" s="77"/>
      <c r="F36" s="84" t="s">
        <v>37</v>
      </c>
      <c r="G36" s="77"/>
      <c r="H36" s="77"/>
      <c r="I36" s="77"/>
      <c r="J36" s="7"/>
      <c r="K36" s="40"/>
      <c r="L36" s="9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5.75" customHeight="1" x14ac:dyDescent="0.25">
      <c r="A37" s="4"/>
      <c r="B37" s="83"/>
      <c r="C37" s="77"/>
      <c r="D37" s="77"/>
      <c r="E37" s="77"/>
      <c r="F37" s="42"/>
      <c r="G37" s="39"/>
      <c r="H37" s="39"/>
      <c r="I37" s="39"/>
      <c r="J37" s="7"/>
      <c r="K37" s="40"/>
      <c r="L37" s="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5.75" customHeight="1" x14ac:dyDescent="0.25">
      <c r="A38" s="4"/>
      <c r="B38" s="45"/>
      <c r="C38" s="46"/>
      <c r="D38" s="46"/>
      <c r="E38" s="46"/>
      <c r="F38" s="46"/>
      <c r="G38" s="46"/>
      <c r="H38" s="46"/>
      <c r="I38" s="46"/>
      <c r="J38" s="47"/>
      <c r="K38" s="48"/>
      <c r="L38" s="9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.75" customHeight="1" thickBot="1" x14ac:dyDescent="0.3">
      <c r="A39" s="4"/>
      <c r="B39" s="49"/>
      <c r="C39" s="50"/>
      <c r="D39" s="50"/>
      <c r="E39" s="50"/>
      <c r="F39" s="50"/>
      <c r="G39" s="50"/>
      <c r="H39" s="50"/>
      <c r="I39" s="50"/>
      <c r="J39" s="7"/>
      <c r="K39" s="40"/>
      <c r="L39" s="9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.75" customHeight="1" x14ac:dyDescent="0.25">
      <c r="A40" s="4"/>
      <c r="B40" s="51"/>
      <c r="C40" s="51"/>
      <c r="D40" s="51"/>
      <c r="E40" s="51"/>
      <c r="F40" s="51"/>
      <c r="G40" s="51"/>
      <c r="H40" s="51"/>
      <c r="I40" s="51"/>
      <c r="J40" s="6"/>
      <c r="K40" s="40"/>
      <c r="L40" s="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.75" customHeight="1" x14ac:dyDescent="0.25">
      <c r="A41" s="4"/>
      <c r="B41" s="85"/>
      <c r="C41" s="86"/>
      <c r="D41" s="86"/>
      <c r="E41" s="47"/>
      <c r="F41" s="47"/>
      <c r="G41" s="47"/>
      <c r="H41" s="47"/>
      <c r="I41" s="47"/>
      <c r="J41" s="52"/>
      <c r="K41" s="53"/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10"/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10"/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10"/>
      <c r="L44" s="9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10"/>
      <c r="L45" s="9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10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10"/>
      <c r="L47" s="9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10"/>
      <c r="L48" s="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10"/>
      <c r="L49" s="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10"/>
      <c r="L50" s="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10"/>
      <c r="L51" s="9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10"/>
      <c r="L52" s="9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10"/>
      <c r="L53" s="9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10"/>
      <c r="L54" s="9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10"/>
      <c r="L55" s="9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10"/>
      <c r="L56" s="9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10"/>
      <c r="L57" s="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10"/>
      <c r="L58" s="9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10"/>
      <c r="L59" s="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10"/>
      <c r="L60" s="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10"/>
      <c r="L61" s="9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10"/>
      <c r="L62" s="9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10"/>
      <c r="L63" s="9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10"/>
      <c r="L64" s="9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10"/>
      <c r="L65" s="9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10"/>
      <c r="L66" s="9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10"/>
      <c r="L67" s="9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10"/>
      <c r="L68" s="9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10"/>
      <c r="L69" s="9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10"/>
      <c r="L70" s="9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10"/>
      <c r="L71" s="9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10"/>
      <c r="L72" s="9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10"/>
      <c r="L73" s="9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10"/>
      <c r="L74" s="9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10"/>
      <c r="L75" s="9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10"/>
      <c r="L76" s="9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10"/>
      <c r="L77" s="9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10"/>
      <c r="L78" s="9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10"/>
      <c r="L79" s="9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10"/>
      <c r="L80" s="9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10"/>
      <c r="L81" s="9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10"/>
      <c r="L82" s="9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10"/>
      <c r="L83" s="9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10"/>
      <c r="L84" s="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10"/>
      <c r="L85" s="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10"/>
      <c r="L86" s="9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10"/>
      <c r="L87" s="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10"/>
      <c r="L88" s="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10"/>
      <c r="L89" s="9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10"/>
      <c r="L90" s="9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10"/>
      <c r="L91" s="9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10"/>
      <c r="L92" s="9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10"/>
      <c r="L93" s="9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10"/>
      <c r="L94" s="9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10"/>
      <c r="L95" s="9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10"/>
      <c r="L96" s="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10"/>
      <c r="L97" s="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10"/>
      <c r="L98" s="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10"/>
      <c r="L99" s="9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10"/>
      <c r="L100" s="9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10"/>
      <c r="L101" s="9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10"/>
      <c r="L102" s="9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10"/>
      <c r="L103" s="9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10"/>
      <c r="L104" s="9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10"/>
      <c r="L105" s="9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10"/>
      <c r="L106" s="9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10"/>
      <c r="L107" s="9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10"/>
      <c r="L108" s="9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10"/>
      <c r="L109" s="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10"/>
      <c r="L110" s="9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10"/>
      <c r="L111" s="9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10"/>
      <c r="L112" s="9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10"/>
      <c r="L113" s="9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10"/>
      <c r="L114" s="9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10"/>
      <c r="L115" s="9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10"/>
      <c r="L116" s="9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10"/>
      <c r="L117" s="9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10"/>
      <c r="L118" s="9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10"/>
      <c r="L119" s="9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10"/>
      <c r="L120" s="9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10"/>
      <c r="L121" s="9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10"/>
      <c r="L122" s="9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10"/>
      <c r="L123" s="9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10"/>
      <c r="L124" s="9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10"/>
      <c r="L125" s="9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10"/>
      <c r="L126" s="9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10"/>
      <c r="L127" s="9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10"/>
      <c r="L128" s="9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10"/>
      <c r="L129" s="9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10"/>
      <c r="L130" s="9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10"/>
      <c r="L131" s="9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10"/>
      <c r="L132" s="9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10"/>
      <c r="L133" s="9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10"/>
      <c r="L134" s="9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10"/>
      <c r="L135" s="9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10"/>
      <c r="L136" s="9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10"/>
      <c r="L137" s="9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10"/>
      <c r="L138" s="9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10"/>
      <c r="L139" s="9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10"/>
      <c r="L140" s="9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10"/>
      <c r="L141" s="9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10"/>
      <c r="L142" s="9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10"/>
      <c r="L143" s="9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10"/>
      <c r="L144" s="9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10"/>
      <c r="L145" s="9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10"/>
      <c r="L146" s="9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10"/>
      <c r="L147" s="9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10"/>
      <c r="L148" s="9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10"/>
      <c r="L149" s="9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10"/>
      <c r="L150" s="9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10"/>
      <c r="L151" s="9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10"/>
      <c r="L152" s="9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10"/>
      <c r="L153" s="9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10"/>
      <c r="L154" s="9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10"/>
      <c r="L155" s="9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10"/>
      <c r="L156" s="9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10"/>
      <c r="L157" s="9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10"/>
      <c r="L158" s="9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10"/>
      <c r="L159" s="9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10"/>
      <c r="L160" s="9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10"/>
      <c r="L161" s="9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10"/>
      <c r="L162" s="9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10"/>
      <c r="L163" s="9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10"/>
      <c r="L164" s="9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10"/>
      <c r="L165" s="9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10"/>
      <c r="L166" s="9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10"/>
      <c r="L167" s="9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10"/>
      <c r="L168" s="9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10"/>
      <c r="L169" s="9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10"/>
      <c r="L170" s="9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10"/>
      <c r="L171" s="9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10"/>
      <c r="L172" s="9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0"/>
      <c r="L173" s="9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10"/>
      <c r="L174" s="9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10"/>
      <c r="L175" s="9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10"/>
      <c r="L176" s="9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10"/>
      <c r="L177" s="9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10"/>
      <c r="L178" s="9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10"/>
      <c r="L179" s="9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10"/>
      <c r="L180" s="9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10"/>
      <c r="L181" s="9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10"/>
      <c r="L182" s="9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10"/>
      <c r="L183" s="9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10"/>
      <c r="L184" s="9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10"/>
      <c r="L185" s="9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10"/>
      <c r="L186" s="9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10"/>
      <c r="L187" s="9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10"/>
      <c r="L188" s="9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10"/>
      <c r="L189" s="9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10"/>
      <c r="L190" s="9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10"/>
      <c r="L191" s="9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10"/>
      <c r="L192" s="9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10"/>
      <c r="L193" s="9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10"/>
      <c r="L194" s="9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10"/>
      <c r="L195" s="9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10"/>
      <c r="L196" s="9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10"/>
      <c r="L197" s="9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10"/>
      <c r="L198" s="9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10"/>
      <c r="L199" s="9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10"/>
      <c r="L200" s="9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10"/>
      <c r="L201" s="9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10"/>
      <c r="L202" s="9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10"/>
      <c r="L203" s="9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10"/>
      <c r="L204" s="9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10"/>
      <c r="L205" s="9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10"/>
      <c r="L206" s="9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10"/>
      <c r="L207" s="9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10"/>
      <c r="L208" s="9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10"/>
      <c r="L209" s="9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10"/>
      <c r="L210" s="9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10"/>
      <c r="L211" s="9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10"/>
      <c r="L212" s="9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10"/>
      <c r="L213" s="9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10"/>
      <c r="L214" s="9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10"/>
      <c r="L215" s="9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10"/>
      <c r="L216" s="9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10"/>
      <c r="L217" s="9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10"/>
      <c r="L218" s="9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10"/>
      <c r="L219" s="9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10"/>
      <c r="L220" s="9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10"/>
      <c r="L221" s="9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10"/>
      <c r="L222" s="9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10"/>
      <c r="L223" s="9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10"/>
      <c r="L224" s="9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10"/>
      <c r="L225" s="9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10"/>
      <c r="L226" s="9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10"/>
      <c r="L227" s="9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10"/>
      <c r="L228" s="9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10"/>
      <c r="L229" s="9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10"/>
      <c r="L230" s="9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10"/>
      <c r="L231" s="9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10"/>
      <c r="L232" s="9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10"/>
      <c r="L233" s="9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10"/>
      <c r="L234" s="9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10"/>
      <c r="L235" s="9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10"/>
      <c r="L236" s="9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10"/>
      <c r="L237" s="9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10"/>
      <c r="L238" s="9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10"/>
      <c r="L239" s="9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10"/>
      <c r="L240" s="9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10"/>
      <c r="L241" s="9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10"/>
      <c r="L242" s="9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10"/>
      <c r="L243" s="9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10"/>
      <c r="L244" s="9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10"/>
      <c r="L245" s="9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10"/>
      <c r="L246" s="9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10"/>
      <c r="L247" s="9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10"/>
      <c r="L248" s="9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10"/>
      <c r="L249" s="9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10"/>
      <c r="L250" s="9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10"/>
      <c r="L251" s="9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10"/>
      <c r="L252" s="9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10"/>
      <c r="L253" s="9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10"/>
      <c r="L254" s="9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10"/>
      <c r="L255" s="9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10"/>
      <c r="L256" s="9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10"/>
      <c r="L257" s="9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10"/>
      <c r="L258" s="9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10"/>
      <c r="L259" s="9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10"/>
      <c r="L260" s="9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10"/>
      <c r="L261" s="9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10"/>
      <c r="L262" s="9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10"/>
      <c r="L263" s="9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10"/>
      <c r="L264" s="9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10"/>
      <c r="L265" s="9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10"/>
      <c r="L266" s="9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10"/>
      <c r="L267" s="9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10"/>
      <c r="L268" s="9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10"/>
      <c r="L269" s="9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10"/>
      <c r="L270" s="9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10"/>
      <c r="L271" s="9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10"/>
      <c r="L272" s="9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10"/>
      <c r="L273" s="9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10"/>
      <c r="L274" s="9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10"/>
      <c r="L275" s="9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10"/>
      <c r="L276" s="9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10"/>
      <c r="L277" s="9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10"/>
      <c r="L278" s="9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10"/>
      <c r="L279" s="9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10"/>
      <c r="L280" s="9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10"/>
      <c r="L281" s="9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10"/>
      <c r="L282" s="9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10"/>
      <c r="L283" s="9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10"/>
      <c r="L284" s="9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10"/>
      <c r="L285" s="9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10"/>
      <c r="L286" s="9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10"/>
      <c r="L287" s="9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10"/>
      <c r="L288" s="9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10"/>
      <c r="L289" s="9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10"/>
      <c r="L290" s="9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10"/>
      <c r="L291" s="9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10"/>
      <c r="L292" s="9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10"/>
      <c r="L293" s="9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10"/>
      <c r="L294" s="9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10"/>
      <c r="L295" s="9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10"/>
      <c r="L296" s="9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10"/>
      <c r="L297" s="9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10"/>
      <c r="L298" s="9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10"/>
      <c r="L299" s="9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10"/>
      <c r="L300" s="9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10"/>
      <c r="L301" s="9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10"/>
      <c r="L302" s="9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10"/>
      <c r="L303" s="9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10"/>
      <c r="L304" s="9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10"/>
      <c r="L305" s="9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10"/>
      <c r="L306" s="9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10"/>
      <c r="L307" s="9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10"/>
      <c r="L308" s="9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10"/>
      <c r="L309" s="9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10"/>
      <c r="L310" s="9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10"/>
      <c r="L311" s="9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10"/>
      <c r="L312" s="9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10"/>
      <c r="L313" s="9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10"/>
      <c r="L314" s="9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10"/>
      <c r="L315" s="9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10"/>
      <c r="L316" s="9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10"/>
      <c r="L317" s="9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10"/>
      <c r="L318" s="9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10"/>
      <c r="L319" s="9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10"/>
      <c r="L320" s="9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10"/>
      <c r="L321" s="9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10"/>
      <c r="L322" s="9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10"/>
      <c r="L323" s="9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10"/>
      <c r="L324" s="9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10"/>
      <c r="L325" s="9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10"/>
      <c r="L326" s="9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10"/>
      <c r="L327" s="9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10"/>
      <c r="L328" s="9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10"/>
      <c r="L329" s="9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10"/>
      <c r="L330" s="9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10"/>
      <c r="L331" s="9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10"/>
      <c r="L332" s="9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10"/>
      <c r="L333" s="9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10"/>
      <c r="L334" s="9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10"/>
      <c r="L335" s="9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10"/>
      <c r="L336" s="9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10"/>
      <c r="L337" s="9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10"/>
      <c r="L338" s="9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10"/>
      <c r="L339" s="9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10"/>
      <c r="L340" s="9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10"/>
      <c r="L341" s="9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10"/>
      <c r="L342" s="9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10"/>
      <c r="L343" s="9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10"/>
      <c r="L344" s="9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10"/>
      <c r="L345" s="9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10"/>
      <c r="L346" s="9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10"/>
      <c r="L347" s="9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10"/>
      <c r="L348" s="9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10"/>
      <c r="L349" s="9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10"/>
      <c r="L350" s="9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10"/>
      <c r="L351" s="9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10"/>
      <c r="L352" s="9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10"/>
      <c r="L353" s="9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10"/>
      <c r="L354" s="9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10"/>
      <c r="L355" s="9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10"/>
      <c r="L356" s="9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10"/>
      <c r="L357" s="9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10"/>
      <c r="L358" s="9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10"/>
      <c r="L359" s="9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10"/>
      <c r="L360" s="9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10"/>
      <c r="L361" s="9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10"/>
      <c r="L362" s="9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10"/>
      <c r="L363" s="9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10"/>
      <c r="L364" s="9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10"/>
      <c r="L365" s="9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10"/>
      <c r="L366" s="9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10"/>
      <c r="L367" s="9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10"/>
      <c r="L368" s="9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10"/>
      <c r="L369" s="9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10"/>
      <c r="L370" s="9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10"/>
      <c r="L371" s="9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10"/>
      <c r="L372" s="9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10"/>
      <c r="L373" s="9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10"/>
      <c r="L374" s="9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10"/>
      <c r="L375" s="9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10"/>
      <c r="L376" s="9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10"/>
      <c r="L377" s="9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10"/>
      <c r="L378" s="9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10"/>
      <c r="L379" s="9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10"/>
      <c r="L380" s="9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10"/>
      <c r="L381" s="9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10"/>
      <c r="L382" s="9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10"/>
      <c r="L383" s="9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10"/>
      <c r="L384" s="9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10"/>
      <c r="L385" s="9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10"/>
      <c r="L386" s="9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10"/>
      <c r="L387" s="9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10"/>
      <c r="L388" s="9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10"/>
      <c r="L389" s="9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10"/>
      <c r="L390" s="9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10"/>
      <c r="L391" s="9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10"/>
      <c r="L392" s="9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10"/>
      <c r="L393" s="9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10"/>
      <c r="L394" s="9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10"/>
      <c r="L395" s="9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10"/>
      <c r="L396" s="9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10"/>
      <c r="L397" s="9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10"/>
      <c r="L398" s="9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10"/>
      <c r="L399" s="9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10"/>
      <c r="L400" s="9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10"/>
      <c r="L401" s="9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10"/>
      <c r="L402" s="9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10"/>
      <c r="L403" s="9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10"/>
      <c r="L404" s="9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10"/>
      <c r="L405" s="9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10"/>
      <c r="L406" s="9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10"/>
      <c r="L407" s="9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10"/>
      <c r="L408" s="9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10"/>
      <c r="L409" s="9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10"/>
      <c r="L410" s="9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10"/>
      <c r="L411" s="9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10"/>
      <c r="L412" s="9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10"/>
      <c r="L413" s="9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10"/>
      <c r="L414" s="9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10"/>
      <c r="L415" s="9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10"/>
      <c r="L416" s="9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10"/>
      <c r="L417" s="9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10"/>
      <c r="L418" s="9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10"/>
      <c r="L419" s="9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10"/>
      <c r="L420" s="9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10"/>
      <c r="L421" s="9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10"/>
      <c r="L422" s="9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10"/>
      <c r="L423" s="9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10"/>
      <c r="L424" s="9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10"/>
      <c r="L425" s="9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10"/>
      <c r="L426" s="9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10"/>
      <c r="L427" s="9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10"/>
      <c r="L428" s="9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10"/>
      <c r="L429" s="9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10"/>
      <c r="L430" s="9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10"/>
      <c r="L431" s="9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10"/>
      <c r="L432" s="9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10"/>
      <c r="L433" s="9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10"/>
      <c r="L434" s="9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10"/>
      <c r="L435" s="9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10"/>
      <c r="L436" s="9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10"/>
      <c r="L437" s="9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10"/>
      <c r="L438" s="9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10"/>
      <c r="L439" s="9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10"/>
      <c r="L440" s="9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10"/>
      <c r="L441" s="9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10"/>
      <c r="L442" s="9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10"/>
      <c r="L443" s="9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10"/>
      <c r="L444" s="9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10"/>
      <c r="L445" s="9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10"/>
      <c r="L446" s="9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10"/>
      <c r="L447" s="9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10"/>
      <c r="L448" s="9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10"/>
      <c r="L449" s="9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10"/>
      <c r="L450" s="9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10"/>
      <c r="L451" s="9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10"/>
      <c r="L452" s="9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10"/>
      <c r="L453" s="9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10"/>
      <c r="L454" s="9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10"/>
      <c r="L455" s="9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10"/>
      <c r="L456" s="9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10"/>
      <c r="L457" s="9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10"/>
      <c r="L458" s="9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10"/>
      <c r="L459" s="9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10"/>
      <c r="L460" s="9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10"/>
      <c r="L461" s="9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10"/>
      <c r="L462" s="9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10"/>
      <c r="L463" s="9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10"/>
      <c r="L464" s="9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10"/>
      <c r="L465" s="9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10"/>
      <c r="L466" s="9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10"/>
      <c r="L467" s="9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10"/>
      <c r="L468" s="9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10"/>
      <c r="L469" s="9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10"/>
      <c r="L470" s="9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10"/>
      <c r="L471" s="9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10"/>
      <c r="L472" s="9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10"/>
      <c r="L473" s="9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10"/>
      <c r="L474" s="9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10"/>
      <c r="L475" s="9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10"/>
      <c r="L476" s="9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10"/>
      <c r="L477" s="9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10"/>
      <c r="L478" s="9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10"/>
      <c r="L479" s="9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10"/>
      <c r="L480" s="9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10"/>
      <c r="L481" s="9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10"/>
      <c r="L482" s="9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10"/>
      <c r="L483" s="9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10"/>
      <c r="L484" s="9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10"/>
      <c r="L485" s="9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10"/>
      <c r="L486" s="9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10"/>
      <c r="L487" s="9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10"/>
      <c r="L488" s="9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10"/>
      <c r="L489" s="9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10"/>
      <c r="L490" s="9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10"/>
      <c r="L491" s="9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10"/>
      <c r="L492" s="9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10"/>
      <c r="L493" s="9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10"/>
      <c r="L494" s="9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10"/>
      <c r="L495" s="9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10"/>
      <c r="L496" s="9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10"/>
      <c r="L497" s="9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10"/>
      <c r="L498" s="9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10"/>
      <c r="L499" s="9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10"/>
      <c r="L500" s="9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10"/>
      <c r="L501" s="9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10"/>
      <c r="L502" s="9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10"/>
      <c r="L503" s="9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10"/>
      <c r="L504" s="9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10"/>
      <c r="L505" s="9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10"/>
      <c r="L506" s="9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10"/>
      <c r="L507" s="9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10"/>
      <c r="L508" s="9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10"/>
      <c r="L509" s="9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10"/>
      <c r="L510" s="9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10"/>
      <c r="L511" s="9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10"/>
      <c r="L512" s="9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10"/>
      <c r="L513" s="9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10"/>
      <c r="L514" s="9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10"/>
      <c r="L515" s="9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10"/>
      <c r="L516" s="9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10"/>
      <c r="L517" s="9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10"/>
      <c r="L518" s="9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10"/>
      <c r="L519" s="9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10"/>
      <c r="L520" s="9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10"/>
      <c r="L521" s="9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10"/>
      <c r="L522" s="9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10"/>
      <c r="L523" s="9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10"/>
      <c r="L524" s="9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10"/>
      <c r="L525" s="9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10"/>
      <c r="L526" s="9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10"/>
      <c r="L527" s="9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10"/>
      <c r="L528" s="9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10"/>
      <c r="L529" s="9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10"/>
      <c r="L530" s="9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10"/>
      <c r="L531" s="9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10"/>
      <c r="L532" s="9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10"/>
      <c r="L533" s="9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10"/>
      <c r="L534" s="9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10"/>
      <c r="L535" s="9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10"/>
      <c r="L536" s="9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10"/>
      <c r="L537" s="9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10"/>
      <c r="L538" s="9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10"/>
      <c r="L539" s="9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10"/>
      <c r="L540" s="9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10"/>
      <c r="L541" s="9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10"/>
      <c r="L542" s="9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10"/>
      <c r="L543" s="9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10"/>
      <c r="L544" s="9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10"/>
      <c r="L545" s="9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10"/>
      <c r="L546" s="9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10"/>
      <c r="L547" s="9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10"/>
      <c r="L548" s="9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10"/>
      <c r="L549" s="9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10"/>
      <c r="L550" s="9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10"/>
      <c r="L551" s="9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10"/>
      <c r="L552" s="9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10"/>
      <c r="L553" s="9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10"/>
      <c r="L554" s="9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10"/>
      <c r="L555" s="9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10"/>
      <c r="L556" s="9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10"/>
      <c r="L557" s="9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10"/>
      <c r="L558" s="9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10"/>
      <c r="L559" s="9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10"/>
      <c r="L560" s="9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10"/>
      <c r="L561" s="9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10"/>
      <c r="L562" s="9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10"/>
      <c r="L563" s="9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10"/>
      <c r="L564" s="9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10"/>
      <c r="L565" s="9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10"/>
      <c r="L566" s="9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10"/>
      <c r="L567" s="9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10"/>
      <c r="L568" s="9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10"/>
      <c r="L569" s="9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10"/>
      <c r="L570" s="9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10"/>
      <c r="L571" s="9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10"/>
      <c r="L572" s="9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10"/>
      <c r="L573" s="9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10"/>
      <c r="L574" s="9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10"/>
      <c r="L575" s="9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10"/>
      <c r="L576" s="9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10"/>
      <c r="L577" s="9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10"/>
      <c r="L578" s="9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10"/>
      <c r="L579" s="9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10"/>
      <c r="L580" s="9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10"/>
      <c r="L581" s="9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10"/>
      <c r="L582" s="9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10"/>
      <c r="L583" s="9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10"/>
      <c r="L584" s="9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10"/>
      <c r="L585" s="9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10"/>
      <c r="L586" s="9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10"/>
      <c r="L587" s="9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10"/>
      <c r="L588" s="9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10"/>
      <c r="L589" s="9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10"/>
      <c r="L590" s="9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10"/>
      <c r="L591" s="9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10"/>
      <c r="L592" s="9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10"/>
      <c r="L593" s="9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10"/>
      <c r="L594" s="9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10"/>
      <c r="L595" s="9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10"/>
      <c r="L596" s="9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10"/>
      <c r="L597" s="9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10"/>
      <c r="L598" s="9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10"/>
      <c r="L599" s="9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10"/>
      <c r="L600" s="9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10"/>
      <c r="L601" s="9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10"/>
      <c r="L602" s="9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10"/>
      <c r="L603" s="9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10"/>
      <c r="L604" s="9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10"/>
      <c r="L605" s="9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10"/>
      <c r="L606" s="9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10"/>
      <c r="L607" s="9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10"/>
      <c r="L608" s="9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10"/>
      <c r="L609" s="9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10"/>
      <c r="L610" s="9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10"/>
      <c r="L611" s="9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10"/>
      <c r="L612" s="9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10"/>
      <c r="L613" s="9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10"/>
      <c r="L614" s="9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10"/>
      <c r="L615" s="9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10"/>
      <c r="L616" s="9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10"/>
      <c r="L617" s="9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10"/>
      <c r="L618" s="9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10"/>
      <c r="L619" s="9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10"/>
      <c r="L620" s="9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10"/>
      <c r="L621" s="9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10"/>
      <c r="L622" s="9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10"/>
      <c r="L623" s="9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10"/>
      <c r="L624" s="9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10"/>
      <c r="L625" s="9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10"/>
      <c r="L626" s="9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10"/>
      <c r="L627" s="9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10"/>
      <c r="L628" s="9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10"/>
      <c r="L629" s="9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10"/>
      <c r="L630" s="9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10"/>
      <c r="L631" s="9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10"/>
      <c r="L632" s="9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10"/>
      <c r="L633" s="9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10"/>
      <c r="L634" s="9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10"/>
      <c r="L635" s="9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10"/>
      <c r="L636" s="9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10"/>
      <c r="L637" s="9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10"/>
      <c r="L638" s="9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10"/>
      <c r="L639" s="9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10"/>
      <c r="L640" s="9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10"/>
      <c r="L641" s="9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10"/>
      <c r="L642" s="9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10"/>
      <c r="L643" s="9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10"/>
      <c r="L644" s="9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10"/>
      <c r="L645" s="9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10"/>
      <c r="L646" s="9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10"/>
      <c r="L647" s="9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10"/>
      <c r="L648" s="9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10"/>
      <c r="L649" s="9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10"/>
      <c r="L650" s="9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10"/>
      <c r="L651" s="9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10"/>
      <c r="L652" s="9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10"/>
      <c r="L653" s="9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10"/>
      <c r="L654" s="9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10"/>
      <c r="L655" s="9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10"/>
      <c r="L656" s="9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10"/>
      <c r="L657" s="9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10"/>
      <c r="L658" s="9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0"/>
      <c r="L659" s="9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10"/>
      <c r="L660" s="9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10"/>
      <c r="L661" s="9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10"/>
      <c r="L662" s="9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10"/>
      <c r="L663" s="9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10"/>
      <c r="L664" s="9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10"/>
      <c r="L665" s="9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10"/>
      <c r="L666" s="9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10"/>
      <c r="L667" s="9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10"/>
      <c r="L668" s="9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10"/>
      <c r="L669" s="9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10"/>
      <c r="L670" s="9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10"/>
      <c r="L671" s="9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10"/>
      <c r="L672" s="9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10"/>
      <c r="L673" s="9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10"/>
      <c r="L674" s="9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10"/>
      <c r="L675" s="9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10"/>
      <c r="L676" s="9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10"/>
      <c r="L677" s="9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10"/>
      <c r="L678" s="9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10"/>
      <c r="L679" s="9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10"/>
      <c r="L680" s="9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10"/>
      <c r="L681" s="9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10"/>
      <c r="L682" s="9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10"/>
      <c r="L683" s="9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10"/>
      <c r="L684" s="9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10"/>
      <c r="L685" s="9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10"/>
      <c r="L686" s="9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10"/>
      <c r="L687" s="9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10"/>
      <c r="L688" s="9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10"/>
      <c r="L689" s="9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10"/>
      <c r="L690" s="9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10"/>
      <c r="L691" s="9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10"/>
      <c r="L692" s="9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10"/>
      <c r="L693" s="9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10"/>
      <c r="L694" s="9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10"/>
      <c r="L695" s="9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10"/>
      <c r="L696" s="9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10"/>
      <c r="L697" s="9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10"/>
      <c r="L698" s="9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10"/>
      <c r="L699" s="9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10"/>
      <c r="L700" s="9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10"/>
      <c r="L701" s="9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10"/>
      <c r="L702" s="9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10"/>
      <c r="L703" s="9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10"/>
      <c r="L704" s="9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10"/>
      <c r="L705" s="9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10"/>
      <c r="L706" s="9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10"/>
      <c r="L707" s="9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10"/>
      <c r="L708" s="9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10"/>
      <c r="L709" s="9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10"/>
      <c r="L710" s="9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10"/>
      <c r="L711" s="9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10"/>
      <c r="L712" s="9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10"/>
      <c r="L713" s="9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10"/>
      <c r="L714" s="9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10"/>
      <c r="L715" s="9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10"/>
      <c r="L716" s="9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10"/>
      <c r="L717" s="9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10"/>
      <c r="L718" s="9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10"/>
      <c r="L719" s="9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10"/>
      <c r="L720" s="9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10"/>
      <c r="L721" s="9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10"/>
      <c r="L722" s="9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10"/>
      <c r="L723" s="9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10"/>
      <c r="L724" s="9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10"/>
      <c r="L725" s="9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10"/>
      <c r="L726" s="9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10"/>
      <c r="L727" s="9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10"/>
      <c r="L728" s="9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10"/>
      <c r="L729" s="9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10"/>
      <c r="L730" s="9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10"/>
      <c r="L731" s="9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10"/>
      <c r="L732" s="9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10"/>
      <c r="L733" s="9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10"/>
      <c r="L734" s="9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10"/>
      <c r="L735" s="9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10"/>
      <c r="L736" s="9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10"/>
      <c r="L737" s="9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10"/>
      <c r="L738" s="9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10"/>
      <c r="L739" s="9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10"/>
      <c r="L740" s="9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10"/>
      <c r="L741" s="9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10"/>
      <c r="L742" s="9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10"/>
      <c r="L743" s="9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10"/>
      <c r="L744" s="9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10"/>
      <c r="L745" s="9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10"/>
      <c r="L746" s="9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10"/>
      <c r="L747" s="9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10"/>
      <c r="L748" s="9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10"/>
      <c r="L749" s="9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10"/>
      <c r="L750" s="9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10"/>
      <c r="L751" s="9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10"/>
      <c r="L752" s="9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10"/>
      <c r="L753" s="9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10"/>
      <c r="L754" s="9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10"/>
      <c r="L755" s="9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10"/>
      <c r="L756" s="9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10"/>
      <c r="L757" s="9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10"/>
      <c r="L758" s="9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10"/>
      <c r="L759" s="9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10"/>
      <c r="L760" s="9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10"/>
      <c r="L761" s="9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10"/>
      <c r="L762" s="9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10"/>
      <c r="L763" s="9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10"/>
      <c r="L764" s="9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10"/>
      <c r="L765" s="9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10"/>
      <c r="L766" s="9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10"/>
      <c r="L767" s="9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10"/>
      <c r="L768" s="9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10"/>
      <c r="L769" s="9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10"/>
      <c r="L770" s="9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10"/>
      <c r="L771" s="9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10"/>
      <c r="L772" s="9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10"/>
      <c r="L773" s="9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10"/>
      <c r="L774" s="9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10"/>
      <c r="L775" s="9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10"/>
      <c r="L776" s="9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10"/>
      <c r="L777" s="9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10"/>
      <c r="L778" s="9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10"/>
      <c r="L779" s="9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10"/>
      <c r="L780" s="9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10"/>
      <c r="L781" s="9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10"/>
      <c r="L782" s="9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10"/>
      <c r="L783" s="9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10"/>
      <c r="L784" s="9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10"/>
      <c r="L785" s="9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10"/>
      <c r="L786" s="9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10"/>
      <c r="L787" s="9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10"/>
      <c r="L788" s="9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10"/>
      <c r="L789" s="9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10"/>
      <c r="L790" s="9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10"/>
      <c r="L791" s="9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10"/>
      <c r="L792" s="9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10"/>
      <c r="L793" s="9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0"/>
      <c r="L794" s="9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10"/>
      <c r="L795" s="9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10"/>
      <c r="L796" s="9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10"/>
      <c r="L797" s="9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10"/>
      <c r="L798" s="9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10"/>
      <c r="L799" s="9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10"/>
      <c r="L800" s="9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10"/>
      <c r="L801" s="9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10"/>
      <c r="L802" s="9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10"/>
      <c r="L803" s="9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10"/>
      <c r="L804" s="9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10"/>
      <c r="L805" s="9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10"/>
      <c r="L806" s="9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10"/>
      <c r="L807" s="9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10"/>
      <c r="L808" s="9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10"/>
      <c r="L809" s="9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10"/>
      <c r="L810" s="9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10"/>
      <c r="L811" s="9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10"/>
      <c r="L812" s="9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10"/>
      <c r="L813" s="9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10"/>
      <c r="L814" s="9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10"/>
      <c r="L815" s="9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10"/>
      <c r="L816" s="9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10"/>
      <c r="L817" s="9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10"/>
      <c r="L818" s="9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10"/>
      <c r="L819" s="9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10"/>
      <c r="L820" s="9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10"/>
      <c r="L821" s="9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10"/>
      <c r="L822" s="9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10"/>
      <c r="L823" s="9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10"/>
      <c r="L824" s="9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10"/>
      <c r="L825" s="9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10"/>
      <c r="L826" s="9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10"/>
      <c r="L827" s="9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10"/>
      <c r="L828" s="9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10"/>
      <c r="L829" s="9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10"/>
      <c r="L830" s="9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10"/>
      <c r="L831" s="9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10"/>
      <c r="L832" s="9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10"/>
      <c r="L833" s="9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10"/>
      <c r="L834" s="9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10"/>
      <c r="L835" s="9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10"/>
      <c r="L836" s="9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10"/>
      <c r="L837" s="9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10"/>
      <c r="L838" s="9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10"/>
      <c r="L839" s="9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10"/>
      <c r="L840" s="9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10"/>
      <c r="L841" s="9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10"/>
      <c r="L842" s="9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10"/>
      <c r="L843" s="9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10"/>
      <c r="L844" s="9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10"/>
      <c r="L845" s="9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10"/>
      <c r="L846" s="9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10"/>
      <c r="L847" s="9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10"/>
      <c r="L848" s="9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10"/>
      <c r="L849" s="9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10"/>
      <c r="L850" s="9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10"/>
      <c r="L851" s="9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10"/>
      <c r="L852" s="9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10"/>
      <c r="L853" s="9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10"/>
      <c r="L854" s="9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10"/>
      <c r="L855" s="9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10"/>
      <c r="L856" s="9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10"/>
      <c r="L857" s="9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10"/>
      <c r="L858" s="9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10"/>
      <c r="L859" s="9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10"/>
      <c r="L860" s="9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10"/>
      <c r="L861" s="9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10"/>
      <c r="L862" s="9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10"/>
      <c r="L863" s="9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10"/>
      <c r="L864" s="9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10"/>
      <c r="L865" s="9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10"/>
      <c r="L866" s="9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10"/>
      <c r="L867" s="9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10"/>
      <c r="L868" s="9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10"/>
      <c r="L869" s="9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10"/>
      <c r="L870" s="9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10"/>
      <c r="L871" s="9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10"/>
      <c r="L872" s="9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10"/>
      <c r="L873" s="9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10"/>
      <c r="L874" s="9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10"/>
      <c r="L875" s="9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10"/>
      <c r="L876" s="9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10"/>
      <c r="L877" s="9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10"/>
      <c r="L878" s="9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10"/>
      <c r="L879" s="9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10"/>
      <c r="L880" s="9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10"/>
      <c r="L881" s="9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10"/>
      <c r="L882" s="9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10"/>
      <c r="L883" s="9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10"/>
      <c r="L884" s="9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10"/>
      <c r="L885" s="9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10"/>
      <c r="L886" s="9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10"/>
      <c r="L887" s="9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10"/>
      <c r="L888" s="9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10"/>
      <c r="L889" s="9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10"/>
      <c r="L890" s="9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10"/>
      <c r="L891" s="9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10"/>
      <c r="L892" s="9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10"/>
      <c r="L893" s="9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10"/>
      <c r="L894" s="9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10"/>
      <c r="L895" s="9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10"/>
      <c r="L896" s="9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10"/>
      <c r="L897" s="9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10"/>
      <c r="L898" s="9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10"/>
      <c r="L899" s="9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10"/>
      <c r="L900" s="9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10"/>
      <c r="L901" s="9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10"/>
      <c r="L902" s="9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10"/>
      <c r="L903" s="9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10"/>
      <c r="L904" s="9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10"/>
      <c r="L905" s="9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10"/>
      <c r="L906" s="9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10"/>
      <c r="L907" s="9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10"/>
      <c r="L908" s="9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10"/>
      <c r="L909" s="9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10"/>
      <c r="L910" s="9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10"/>
      <c r="L911" s="9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10"/>
      <c r="L912" s="9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10"/>
      <c r="L913" s="9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10"/>
      <c r="L914" s="9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10"/>
      <c r="L915" s="9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10"/>
      <c r="L916" s="9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10"/>
      <c r="L917" s="9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10"/>
      <c r="L918" s="9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10"/>
      <c r="L919" s="9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10"/>
      <c r="L920" s="9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10"/>
      <c r="L921" s="9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10"/>
      <c r="L922" s="9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10"/>
      <c r="L923" s="9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10"/>
      <c r="L924" s="9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10"/>
      <c r="L925" s="9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0"/>
      <c r="L926" s="9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0"/>
      <c r="L927" s="9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0"/>
      <c r="L928" s="9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0"/>
      <c r="L929" s="9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0"/>
      <c r="L930" s="9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0"/>
      <c r="L931" s="9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0"/>
      <c r="L932" s="9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0"/>
      <c r="L933" s="9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0"/>
      <c r="L934" s="9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0"/>
      <c r="L935" s="9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0"/>
      <c r="L936" s="9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0"/>
      <c r="L937" s="9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0"/>
      <c r="L938" s="9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0"/>
      <c r="L939" s="9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0"/>
      <c r="L940" s="9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0"/>
      <c r="L941" s="9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0"/>
      <c r="L942" s="9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0"/>
      <c r="L943" s="9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0"/>
      <c r="L944" s="9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0"/>
      <c r="L945" s="9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0"/>
      <c r="L946" s="9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0"/>
      <c r="L947" s="9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0"/>
      <c r="L948" s="9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0"/>
      <c r="L949" s="9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0"/>
      <c r="L950" s="9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0"/>
      <c r="L951" s="9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0"/>
      <c r="L952" s="9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0"/>
      <c r="L953" s="9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0"/>
      <c r="L954" s="9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0"/>
      <c r="L955" s="9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0"/>
      <c r="L956" s="9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0"/>
      <c r="L957" s="9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0"/>
      <c r="L958" s="9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0"/>
      <c r="L959" s="9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0"/>
      <c r="L960" s="9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0"/>
      <c r="L961" s="9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0"/>
      <c r="L962" s="9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0"/>
      <c r="L963" s="9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0"/>
      <c r="L964" s="9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0"/>
      <c r="L965" s="9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0"/>
      <c r="L966" s="9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0"/>
      <c r="L967" s="9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0"/>
      <c r="L968" s="9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</sheetData>
  <mergeCells count="16">
    <mergeCell ref="B36:E36"/>
    <mergeCell ref="F36:I36"/>
    <mergeCell ref="B37:E37"/>
    <mergeCell ref="B41:D41"/>
    <mergeCell ref="B26:D26"/>
    <mergeCell ref="B28:I28"/>
    <mergeCell ref="B34:E34"/>
    <mergeCell ref="F34:I34"/>
    <mergeCell ref="B35:E35"/>
    <mergeCell ref="F35:I35"/>
    <mergeCell ref="B2:I7"/>
    <mergeCell ref="B15:I15"/>
    <mergeCell ref="B16:B17"/>
    <mergeCell ref="C16:D17"/>
    <mergeCell ref="F16:G16"/>
    <mergeCell ref="H16:I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CASA DO IDOSO</vt:lpstr>
      <vt:lpstr>Execução Financeira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2022-11-18T18:06:13Z</dcterms:created>
  <dcterms:modified xsi:type="dcterms:W3CDTF">2023-07-27T17:46:52Z</dcterms:modified>
</cp:coreProperties>
</file>